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4">
      <text>
        <t xml:space="preserve">highlighted from overall costs as key importance for next year
	-Judit Lantai</t>
      </text>
    </comment>
  </commentList>
</comments>
</file>

<file path=xl/sharedStrings.xml><?xml version="1.0" encoding="utf-8"?>
<sst xmlns="http://schemas.openxmlformats.org/spreadsheetml/2006/main" count="49" uniqueCount="36">
  <si>
    <t>European Commission</t>
  </si>
  <si>
    <t>European Parliament</t>
  </si>
  <si>
    <t>European Youth Foundation - Council of Europe</t>
  </si>
  <si>
    <t>Other</t>
  </si>
  <si>
    <t>INCOME</t>
  </si>
  <si>
    <t>CERV OG</t>
  </si>
  <si>
    <t>COYV (lump sum)</t>
  </si>
  <si>
    <t>MEET (lump sum)</t>
  </si>
  <si>
    <t>W.E. (lump sum)</t>
  </si>
  <si>
    <t>MYCOMM (lump sum)</t>
  </si>
  <si>
    <t>Check'Europe (lump sum)</t>
  </si>
  <si>
    <t>DIRECT (lump sum)</t>
  </si>
  <si>
    <t>IMPACT</t>
  </si>
  <si>
    <t>Europe We Make (tbc)</t>
  </si>
  <si>
    <t>EYE 2023 (tbc)</t>
  </si>
  <si>
    <t>WP 2023 (tbc)</t>
  </si>
  <si>
    <t>Structural Grant 2023</t>
  </si>
  <si>
    <t>UN (tbc)</t>
  </si>
  <si>
    <t>Further funding streams</t>
  </si>
  <si>
    <t>Membership fees</t>
  </si>
  <si>
    <t>Donation and merch</t>
  </si>
  <si>
    <t>Participation fees</t>
  </si>
  <si>
    <t>TOTAL</t>
  </si>
  <si>
    <t>EXPENSES</t>
  </si>
  <si>
    <t>Europe We Make</t>
  </si>
  <si>
    <t>EYE 2023</t>
  </si>
  <si>
    <t>WP 2023</t>
  </si>
  <si>
    <t>UN</t>
  </si>
  <si>
    <t>Staff cost</t>
  </si>
  <si>
    <t>Travel</t>
  </si>
  <si>
    <t>Accommodation</t>
  </si>
  <si>
    <t>Subsistence</t>
  </si>
  <si>
    <t>Materials and services</t>
  </si>
  <si>
    <t>.</t>
  </si>
  <si>
    <t>Room renting</t>
  </si>
  <si>
    <t>Micro-granting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</si>
</sst>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</font>
    <font/>
    <font>
      <b/>
      <color rgb="FFFFFFFF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rgb="FF000000"/>
      <name val="Arial"/>
    </font>
    <font>
      <sz val="11.0"/>
      <color rgb="FF000000"/>
      <name val="Arial"/>
      <scheme val="minor"/>
    </font>
    <font>
      <b/>
      <color rgb="FF6AA84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readingOrder="0" shrinkToFit="0" vertical="bottom" wrapText="1"/>
    </xf>
    <xf borderId="1" fillId="2" fontId="2" numFmtId="0" xfId="0" applyAlignment="1" applyBorder="1" applyFill="1" applyFont="1">
      <alignment horizontal="center" readingOrder="0" shrinkToFit="0" vertical="bottom" wrapText="1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readingOrder="0" shrinkToFit="0" wrapText="1"/>
    </xf>
    <xf borderId="0" fillId="0" fontId="5" numFmtId="0" xfId="0" applyAlignment="1" applyFont="1">
      <alignment horizontal="center" readingOrder="0" shrinkToFit="0" vertical="bottom" wrapText="1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7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vertical="bottom" wrapText="1"/>
    </xf>
    <xf borderId="0" fillId="0" fontId="7" numFmtId="0" xfId="0" applyAlignment="1" applyFont="1">
      <alignment readingOrder="0" vertical="bottom"/>
    </xf>
    <xf borderId="0" fillId="0" fontId="1" numFmtId="0" xfId="0" applyAlignment="1" applyFont="1">
      <alignment readingOrder="0"/>
    </xf>
    <xf borderId="0" fillId="0" fontId="8" numFmtId="0" xfId="0" applyAlignment="1" applyFont="1">
      <alignment readingOrder="0"/>
    </xf>
    <xf borderId="0" fillId="3" fontId="9" numFmtId="0" xfId="0" applyAlignment="1" applyFill="1" applyFont="1">
      <alignment readingOrder="0"/>
    </xf>
    <xf borderId="0" fillId="0" fontId="1" numFmtId="0" xfId="0" applyFont="1"/>
    <xf borderId="0" fillId="0" fontId="5" numFmtId="0" xfId="0" applyAlignment="1" applyFont="1">
      <alignment shrinkToFit="0" vertical="bottom" wrapText="1"/>
    </xf>
    <xf borderId="0" fillId="0" fontId="7" numFmtId="0" xfId="0" applyAlignment="1" applyFont="1">
      <alignment vertical="bottom"/>
    </xf>
    <xf borderId="0" fillId="0" fontId="10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11.13"/>
    <col customWidth="1" min="2" max="2" width="14.38"/>
    <col customWidth="1" min="3" max="3" width="11.75"/>
    <col customWidth="1" min="4" max="4" width="11.0"/>
    <col customWidth="1" min="5" max="5" width="10.38"/>
    <col customWidth="1" min="6" max="6" width="8.25"/>
    <col customWidth="1" min="7" max="7" width="10.0"/>
    <col customWidth="1" min="8" max="8" width="15.25"/>
    <col customWidth="1" min="9" max="9" width="10.38"/>
    <col customWidth="1" min="10" max="10" width="13.88"/>
    <col customWidth="1" min="11" max="11" width="14.63"/>
    <col customWidth="1" min="12" max="12" width="10.38"/>
    <col customWidth="1" min="13" max="13" width="10.75"/>
    <col customWidth="1" min="14" max="14" width="15.25"/>
    <col customWidth="1" min="15" max="15" width="13.13"/>
  </cols>
  <sheetData>
    <row r="1">
      <c r="A1" s="1"/>
      <c r="B1" s="2"/>
      <c r="C1" s="3" t="s">
        <v>0</v>
      </c>
      <c r="D1" s="4"/>
      <c r="E1" s="4"/>
      <c r="F1" s="4"/>
      <c r="G1" s="4"/>
      <c r="H1" s="4"/>
      <c r="I1" s="5"/>
      <c r="J1" s="3" t="s">
        <v>1</v>
      </c>
      <c r="K1" s="4"/>
      <c r="L1" s="5"/>
      <c r="M1" s="3" t="s">
        <v>2</v>
      </c>
      <c r="N1" s="5"/>
      <c r="O1" s="3" t="s">
        <v>3</v>
      </c>
      <c r="P1" s="4"/>
      <c r="Q1" s="4"/>
      <c r="R1" s="4"/>
      <c r="S1" s="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>
      <c r="A2" s="6" t="s">
        <v>4</v>
      </c>
      <c r="B2" s="7"/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7" t="s">
        <v>15</v>
      </c>
      <c r="N2" s="7" t="s">
        <v>16</v>
      </c>
      <c r="O2" s="8" t="s">
        <v>17</v>
      </c>
      <c r="P2" s="8" t="s">
        <v>18</v>
      </c>
      <c r="Q2" s="8" t="s">
        <v>19</v>
      </c>
      <c r="R2" s="8" t="s">
        <v>20</v>
      </c>
      <c r="S2" s="8" t="s">
        <v>21</v>
      </c>
      <c r="T2" s="6" t="s">
        <v>22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>
      <c r="A3" s="9"/>
      <c r="B3" s="7"/>
      <c r="C3" s="10">
        <v>347680.0</v>
      </c>
      <c r="D3" s="10">
        <v>100000.0</v>
      </c>
      <c r="E3" s="10">
        <v>224290.0</v>
      </c>
      <c r="F3" s="10">
        <v>31761.0</v>
      </c>
      <c r="G3" s="10">
        <v>75000.0</v>
      </c>
      <c r="H3" s="10">
        <v>62982.0</v>
      </c>
      <c r="I3" s="11">
        <v>60000.0</v>
      </c>
      <c r="J3" s="11">
        <v>36000.0</v>
      </c>
      <c r="K3" s="11">
        <v>76400.0</v>
      </c>
      <c r="L3" s="11">
        <v>10000.0</v>
      </c>
      <c r="M3" s="11">
        <v>49930.0</v>
      </c>
      <c r="N3" s="10">
        <v>25000.0</v>
      </c>
      <c r="O3" s="11">
        <v>5000.0</v>
      </c>
      <c r="P3" s="11">
        <v>50000.0</v>
      </c>
      <c r="Q3" s="11">
        <v>20000.0</v>
      </c>
      <c r="R3" s="11">
        <v>15000.0</v>
      </c>
      <c r="S3" s="11">
        <v>35000.0</v>
      </c>
      <c r="T3" s="1">
        <f>SUM(C3:S3)</f>
        <v>1224043</v>
      </c>
      <c r="V3" s="1"/>
      <c r="W3" s="1"/>
      <c r="X3" s="1"/>
      <c r="Y3" s="1"/>
      <c r="Z3" s="1"/>
      <c r="AA3" s="1"/>
      <c r="AB3" s="1"/>
      <c r="AC3" s="1"/>
      <c r="AD3" s="1"/>
      <c r="AE3" s="1"/>
    </row>
    <row r="4"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7"/>
      <c r="N4" s="7"/>
      <c r="O4" s="8"/>
      <c r="P4" s="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>
      <c r="A5" s="6" t="s">
        <v>23</v>
      </c>
      <c r="B5" s="7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8" t="s">
        <v>12</v>
      </c>
      <c r="K5" s="8" t="s">
        <v>24</v>
      </c>
      <c r="L5" s="8" t="s">
        <v>25</v>
      </c>
      <c r="M5" s="7" t="s">
        <v>26</v>
      </c>
      <c r="N5" s="7" t="s">
        <v>16</v>
      </c>
      <c r="O5" s="8" t="s">
        <v>27</v>
      </c>
      <c r="P5" s="8" t="s">
        <v>18</v>
      </c>
      <c r="Q5" s="6" t="s">
        <v>22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>
      <c r="B6" s="12" t="s">
        <v>22</v>
      </c>
      <c r="C6" s="13">
        <v>434600.0</v>
      </c>
      <c r="D6" s="13">
        <v>100000.0</v>
      </c>
      <c r="E6" s="13">
        <v>224290.0</v>
      </c>
      <c r="F6" s="14">
        <v>31761.0</v>
      </c>
      <c r="G6" s="15">
        <v>75000.0</v>
      </c>
      <c r="H6" s="16">
        <v>62982.0</v>
      </c>
      <c r="I6" s="15">
        <v>60000.0</v>
      </c>
      <c r="J6" s="13">
        <v>45000.0</v>
      </c>
      <c r="K6" s="13">
        <v>95500.0</v>
      </c>
      <c r="L6" s="13">
        <v>10000.0</v>
      </c>
      <c r="M6" s="13">
        <v>58300.0</v>
      </c>
      <c r="N6" s="14">
        <v>25000.0</v>
      </c>
      <c r="O6" s="14">
        <v>5000.0</v>
      </c>
      <c r="P6" s="14">
        <v>50000.0</v>
      </c>
      <c r="Q6" s="17">
        <f>SUM(C6:P6)-M6</f>
        <v>1219133</v>
      </c>
    </row>
    <row r="7">
      <c r="B7" s="18" t="s">
        <v>28</v>
      </c>
      <c r="C7" s="13">
        <v>175000.0</v>
      </c>
      <c r="D7" s="13">
        <v>40000.0</v>
      </c>
      <c r="E7" s="13">
        <v>40000.0</v>
      </c>
      <c r="F7" s="13">
        <v>10000.0</v>
      </c>
      <c r="G7" s="13">
        <v>50000.0</v>
      </c>
      <c r="H7" s="13">
        <v>25000.0</v>
      </c>
      <c r="I7" s="13">
        <v>5000.0</v>
      </c>
      <c r="J7" s="13">
        <v>20000.0</v>
      </c>
      <c r="K7" s="13">
        <v>35000.0</v>
      </c>
      <c r="L7" s="13"/>
      <c r="M7" s="17">
        <f>1640+3075</f>
        <v>4715</v>
      </c>
      <c r="N7" s="14">
        <v>5000.0</v>
      </c>
      <c r="O7" s="14">
        <v>5000.0</v>
      </c>
      <c r="Q7" s="17">
        <f t="shared" ref="Q7:Q14" si="1">SUM(C7:O7)</f>
        <v>414715</v>
      </c>
    </row>
    <row r="8">
      <c r="B8" s="18" t="s">
        <v>29</v>
      </c>
      <c r="C8" s="13">
        <v>70000.0</v>
      </c>
      <c r="D8" s="14">
        <v>10000.0</v>
      </c>
      <c r="E8" s="13">
        <v>30000.0</v>
      </c>
      <c r="F8" s="13">
        <v>7000.0</v>
      </c>
      <c r="G8" s="13">
        <v>7000.0</v>
      </c>
      <c r="H8" s="13">
        <v>9000.0</v>
      </c>
      <c r="I8" s="14">
        <v>5000.0</v>
      </c>
      <c r="J8" s="13">
        <v>5000.0</v>
      </c>
      <c r="K8" s="13">
        <v>3000.0</v>
      </c>
      <c r="L8" s="13">
        <v>3000.0</v>
      </c>
      <c r="M8" s="13">
        <f>5200+2300+2300+1000+2250</f>
        <v>13050</v>
      </c>
      <c r="Q8" s="17">
        <f t="shared" si="1"/>
        <v>162050</v>
      </c>
    </row>
    <row r="9">
      <c r="B9" s="18" t="s">
        <v>30</v>
      </c>
      <c r="C9" s="13">
        <v>59000.0</v>
      </c>
      <c r="D9" s="13">
        <v>15000.0</v>
      </c>
      <c r="E9" s="13">
        <v>45000.0</v>
      </c>
      <c r="F9" s="13">
        <v>7000.0</v>
      </c>
      <c r="G9" s="13">
        <v>5000.0</v>
      </c>
      <c r="H9" s="13">
        <v>9000.0</v>
      </c>
      <c r="I9" s="13">
        <v>5000.0</v>
      </c>
      <c r="J9" s="13">
        <v>5000.0</v>
      </c>
      <c r="K9" s="13">
        <v>2000.0</v>
      </c>
      <c r="L9" s="13">
        <v>1500.0</v>
      </c>
      <c r="M9" s="19">
        <f>8450+5250+1750+4500+1500+500+2500</f>
        <v>24450</v>
      </c>
      <c r="Q9" s="17">
        <f t="shared" si="1"/>
        <v>177950</v>
      </c>
    </row>
    <row r="10">
      <c r="B10" s="12" t="s">
        <v>31</v>
      </c>
      <c r="C10" s="13">
        <v>48600.0</v>
      </c>
      <c r="D10" s="13">
        <v>15000.0</v>
      </c>
      <c r="E10" s="13">
        <v>45000.0</v>
      </c>
      <c r="F10" s="13">
        <v>5000.0</v>
      </c>
      <c r="G10" s="13">
        <v>3000.0</v>
      </c>
      <c r="H10" s="13">
        <v>5000.0</v>
      </c>
      <c r="I10" s="13">
        <v>5000.0</v>
      </c>
      <c r="J10" s="13">
        <v>8000.0</v>
      </c>
      <c r="K10" s="13">
        <v>500.0</v>
      </c>
      <c r="L10" s="13">
        <v>1500.0</v>
      </c>
      <c r="M10" s="19"/>
      <c r="Q10" s="17">
        <f t="shared" si="1"/>
        <v>136600</v>
      </c>
    </row>
    <row r="11">
      <c r="B11" s="12" t="s">
        <v>32</v>
      </c>
      <c r="C11" s="13">
        <v>44000.0</v>
      </c>
      <c r="D11" s="13">
        <v>8000.0</v>
      </c>
      <c r="E11" s="13">
        <v>30000.0</v>
      </c>
      <c r="F11" s="13">
        <v>2000.0</v>
      </c>
      <c r="G11" s="13">
        <v>10000.0</v>
      </c>
      <c r="H11" s="14">
        <v>15000.0</v>
      </c>
      <c r="I11" s="14">
        <v>15000.0</v>
      </c>
      <c r="J11" s="14" t="s">
        <v>33</v>
      </c>
      <c r="K11" s="14">
        <v>55000.0</v>
      </c>
      <c r="L11" s="14">
        <v>2000.0</v>
      </c>
      <c r="M11" s="14">
        <v>10000.0</v>
      </c>
      <c r="Q11" s="17">
        <f t="shared" si="1"/>
        <v>191000</v>
      </c>
    </row>
    <row r="12">
      <c r="B12" s="18" t="s">
        <v>34</v>
      </c>
      <c r="C12" s="19"/>
      <c r="D12" s="13">
        <v>10000.0</v>
      </c>
      <c r="E12" s="13">
        <v>30000.0</v>
      </c>
      <c r="F12" s="19"/>
      <c r="G12" s="19"/>
      <c r="J12" s="14">
        <v>2000.0</v>
      </c>
      <c r="M12" s="14">
        <v>4500.0</v>
      </c>
      <c r="Q12" s="17">
        <f t="shared" si="1"/>
        <v>46500</v>
      </c>
    </row>
    <row r="13">
      <c r="B13" s="8" t="s">
        <v>3</v>
      </c>
      <c r="C13" s="13">
        <v>10000.0</v>
      </c>
      <c r="D13" s="13">
        <v>2000.0</v>
      </c>
      <c r="E13" s="19"/>
      <c r="F13" s="19"/>
      <c r="G13" s="19"/>
      <c r="I13" s="14">
        <v>15000.0</v>
      </c>
      <c r="J13" s="14">
        <v>5000.0</v>
      </c>
      <c r="L13" s="14">
        <v>2000.0</v>
      </c>
      <c r="M13" s="14">
        <v>1300.0</v>
      </c>
      <c r="N13" s="14">
        <v>20000.0</v>
      </c>
      <c r="Q13" s="17">
        <f t="shared" si="1"/>
        <v>55300</v>
      </c>
    </row>
    <row r="14">
      <c r="B14" s="20" t="s">
        <v>35</v>
      </c>
      <c r="C14" s="13">
        <v>28000.0</v>
      </c>
      <c r="D14" s="19"/>
      <c r="E14" s="19"/>
      <c r="F14" s="19">
        <f>SUM(F8:F11)</f>
        <v>21000</v>
      </c>
      <c r="G14" s="19"/>
      <c r="H14" s="19"/>
      <c r="I14" s="13">
        <v>10000.0</v>
      </c>
      <c r="J14" s="13">
        <v>6000.0</v>
      </c>
      <c r="K14" s="19"/>
      <c r="L14" s="19"/>
      <c r="M14" s="13">
        <v>5000.0</v>
      </c>
      <c r="N14" s="19"/>
      <c r="O14" s="19"/>
      <c r="Q14" s="17">
        <f t="shared" si="1"/>
        <v>70000</v>
      </c>
    </row>
    <row r="15">
      <c r="B15" s="1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>
      <c r="B16" s="1"/>
    </row>
    <row r="17">
      <c r="B17" s="1"/>
    </row>
    <row r="18">
      <c r="B18" s="1"/>
    </row>
    <row r="19">
      <c r="B19" s="1"/>
    </row>
    <row r="20">
      <c r="B20" s="1"/>
    </row>
    <row r="21">
      <c r="B21" s="1"/>
    </row>
    <row r="22">
      <c r="B22" s="1"/>
    </row>
    <row r="23">
      <c r="B23" s="1"/>
    </row>
    <row r="24">
      <c r="B24" s="1"/>
    </row>
    <row r="25">
      <c r="B25" s="1"/>
    </row>
    <row r="26">
      <c r="B26" s="1"/>
    </row>
    <row r="27">
      <c r="B27" s="1"/>
    </row>
    <row r="28">
      <c r="B28" s="1"/>
    </row>
    <row r="29">
      <c r="B29" s="1"/>
    </row>
    <row r="30">
      <c r="B30" s="1"/>
    </row>
    <row r="31">
      <c r="B31" s="1"/>
    </row>
    <row r="32">
      <c r="B32" s="1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  <row r="1001">
      <c r="B1001" s="1"/>
    </row>
    <row r="1002">
      <c r="B1002" s="1"/>
    </row>
    <row r="1003">
      <c r="B1003" s="1"/>
    </row>
    <row r="1004">
      <c r="B1004" s="1"/>
    </row>
    <row r="1005">
      <c r="B1005" s="1"/>
    </row>
  </sheetData>
  <mergeCells count="4">
    <mergeCell ref="C1:I1"/>
    <mergeCell ref="J1:L1"/>
    <mergeCell ref="M1:N1"/>
    <mergeCell ref="O1:S1"/>
  </mergeCells>
  <drawing r:id="rId2"/>
  <legacyDrawing r:id="rId3"/>
</worksheet>
</file>